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<sst xmlns="http://schemas.openxmlformats.org/spreadsheetml/2006/main" count="117" uniqueCount="32">
  <si>
    <t>2019年第三季度高龄津贴统计</t>
  </si>
  <si>
    <t>县  区</t>
  </si>
  <si>
    <t>年龄段</t>
  </si>
  <si>
    <t>7月份</t>
  </si>
  <si>
    <t>8月份</t>
  </si>
  <si>
    <t>9月份</t>
  </si>
  <si>
    <t>合计</t>
  </si>
  <si>
    <t>标准（月）</t>
  </si>
  <si>
    <t>金额（万元）</t>
  </si>
  <si>
    <t>濮阳县</t>
  </si>
  <si>
    <t>80-89岁</t>
  </si>
  <si>
    <t>50元</t>
  </si>
  <si>
    <t>90-99岁</t>
  </si>
  <si>
    <t>100元</t>
  </si>
  <si>
    <t>100岁以上</t>
  </si>
  <si>
    <t>300元</t>
  </si>
  <si>
    <t>合  计</t>
  </si>
  <si>
    <t>清丰县</t>
  </si>
  <si>
    <t>南乐县</t>
  </si>
  <si>
    <t>台前县</t>
  </si>
  <si>
    <t>范  县</t>
  </si>
  <si>
    <t>华龙区</t>
  </si>
  <si>
    <t>油  田</t>
  </si>
  <si>
    <t>开发区</t>
  </si>
  <si>
    <t>工业园区</t>
  </si>
  <si>
    <t>示范区</t>
  </si>
  <si>
    <t>总计</t>
  </si>
  <si>
    <t>各月分段人数</t>
  </si>
  <si>
    <t>100岁及以上</t>
  </si>
  <si>
    <t>1月</t>
  </si>
  <si>
    <t>2月</t>
  </si>
  <si>
    <t>3月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</si>
</sst>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0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2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4" borderId="17" applyNumberFormat="0" applyAlignment="0" applyProtection="0">
      <alignment vertical="center"/>
    </xf>
    <xf numFmtId="0" fontId="7" fillId="4" borderId="12" applyNumberFormat="0" applyAlignment="0" applyProtection="0">
      <alignment vertical="center"/>
    </xf>
    <xf numFmtId="0" fontId="24" fillId="30" borderId="19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19050</xdr:colOff>
      <xdr:row>5</xdr:row>
      <xdr:rowOff>38100</xdr:rowOff>
    </xdr:from>
    <xdr:to>
      <xdr:col>2</xdr:col>
      <xdr:colOff>0</xdr:colOff>
      <xdr:row>5</xdr:row>
      <xdr:rowOff>142875</xdr:rowOff>
    </xdr:to>
    <xdr:sp>
      <xdr:nvSpPr>
        <xdr:cNvPr id="1025" name="Line 1"/>
        <xdr:cNvSpPr>
          <a:spLocks noChangeShapeType="1"/>
        </xdr:cNvSpPr>
      </xdr:nvSpPr>
      <xdr:spPr>
        <a:xfrm>
          <a:off x="533400" y="904875"/>
          <a:ext cx="638175" cy="104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19050</xdr:colOff>
      <xdr:row>9</xdr:row>
      <xdr:rowOff>9525</xdr:rowOff>
    </xdr:from>
    <xdr:to>
      <xdr:col>2</xdr:col>
      <xdr:colOff>0</xdr:colOff>
      <xdr:row>9</xdr:row>
      <xdr:rowOff>142875</xdr:rowOff>
    </xdr:to>
    <xdr:sp>
      <xdr:nvSpPr>
        <xdr:cNvPr id="1026" name="Line 2"/>
        <xdr:cNvSpPr>
          <a:spLocks noChangeShapeType="1"/>
        </xdr:cNvSpPr>
      </xdr:nvSpPr>
      <xdr:spPr>
        <a:xfrm>
          <a:off x="533400" y="1562100"/>
          <a:ext cx="638175" cy="13335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19050</xdr:colOff>
      <xdr:row>13</xdr:row>
      <xdr:rowOff>19050</xdr:rowOff>
    </xdr:from>
    <xdr:to>
      <xdr:col>2</xdr:col>
      <xdr:colOff>0</xdr:colOff>
      <xdr:row>13</xdr:row>
      <xdr:rowOff>161925</xdr:rowOff>
    </xdr:to>
    <xdr:sp>
      <xdr:nvSpPr>
        <xdr:cNvPr id="1027" name="Line 3"/>
        <xdr:cNvSpPr>
          <a:spLocks noChangeShapeType="1"/>
        </xdr:cNvSpPr>
      </xdr:nvSpPr>
      <xdr:spPr>
        <a:xfrm>
          <a:off x="533400" y="2257425"/>
          <a:ext cx="638175" cy="1428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19050</xdr:colOff>
      <xdr:row>17</xdr:row>
      <xdr:rowOff>19050</xdr:rowOff>
    </xdr:from>
    <xdr:to>
      <xdr:col>2</xdr:col>
      <xdr:colOff>0</xdr:colOff>
      <xdr:row>17</xdr:row>
      <xdr:rowOff>133350</xdr:rowOff>
    </xdr:to>
    <xdr:sp>
      <xdr:nvSpPr>
        <xdr:cNvPr id="1028" name="Line 4"/>
        <xdr:cNvSpPr>
          <a:spLocks noChangeShapeType="1"/>
        </xdr:cNvSpPr>
      </xdr:nvSpPr>
      <xdr:spPr>
        <a:xfrm>
          <a:off x="533400" y="2943225"/>
          <a:ext cx="638175" cy="114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38100</xdr:colOff>
      <xdr:row>21</xdr:row>
      <xdr:rowOff>9525</xdr:rowOff>
    </xdr:from>
    <xdr:to>
      <xdr:col>2</xdr:col>
      <xdr:colOff>0</xdr:colOff>
      <xdr:row>21</xdr:row>
      <xdr:rowOff>152400</xdr:rowOff>
    </xdr:to>
    <xdr:sp>
      <xdr:nvSpPr>
        <xdr:cNvPr id="1029" name="Line 5"/>
        <xdr:cNvSpPr>
          <a:spLocks noChangeShapeType="1"/>
        </xdr:cNvSpPr>
      </xdr:nvSpPr>
      <xdr:spPr>
        <a:xfrm>
          <a:off x="552450" y="3619500"/>
          <a:ext cx="619125" cy="1428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609600</xdr:colOff>
      <xdr:row>25</xdr:row>
      <xdr:rowOff>28575</xdr:rowOff>
    </xdr:from>
    <xdr:to>
      <xdr:col>2</xdr:col>
      <xdr:colOff>0</xdr:colOff>
      <xdr:row>25</xdr:row>
      <xdr:rowOff>152400</xdr:rowOff>
    </xdr:to>
    <xdr:sp>
      <xdr:nvSpPr>
        <xdr:cNvPr id="1030" name="Line 6"/>
        <xdr:cNvSpPr>
          <a:spLocks noChangeShapeType="1"/>
        </xdr:cNvSpPr>
      </xdr:nvSpPr>
      <xdr:spPr>
        <a:xfrm>
          <a:off x="514350" y="4324350"/>
          <a:ext cx="657225" cy="123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28575</xdr:colOff>
      <xdr:row>29</xdr:row>
      <xdr:rowOff>19050</xdr:rowOff>
    </xdr:from>
    <xdr:to>
      <xdr:col>2</xdr:col>
      <xdr:colOff>0</xdr:colOff>
      <xdr:row>29</xdr:row>
      <xdr:rowOff>161925</xdr:rowOff>
    </xdr:to>
    <xdr:sp>
      <xdr:nvSpPr>
        <xdr:cNvPr id="1031" name="Line 7"/>
        <xdr:cNvSpPr>
          <a:spLocks noChangeShapeType="1"/>
        </xdr:cNvSpPr>
      </xdr:nvSpPr>
      <xdr:spPr>
        <a:xfrm>
          <a:off x="542925" y="5000625"/>
          <a:ext cx="628650" cy="1428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38100</xdr:colOff>
      <xdr:row>33</xdr:row>
      <xdr:rowOff>0</xdr:rowOff>
    </xdr:from>
    <xdr:to>
      <xdr:col>2</xdr:col>
      <xdr:colOff>0</xdr:colOff>
      <xdr:row>33</xdr:row>
      <xdr:rowOff>123825</xdr:rowOff>
    </xdr:to>
    <xdr:sp>
      <xdr:nvSpPr>
        <xdr:cNvPr id="1032" name="Line 8"/>
        <xdr:cNvSpPr>
          <a:spLocks noChangeShapeType="1"/>
        </xdr:cNvSpPr>
      </xdr:nvSpPr>
      <xdr:spPr>
        <a:xfrm>
          <a:off x="552450" y="5667375"/>
          <a:ext cx="619125" cy="123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609600</xdr:colOff>
      <xdr:row>36</xdr:row>
      <xdr:rowOff>161925</xdr:rowOff>
    </xdr:from>
    <xdr:to>
      <xdr:col>2</xdr:col>
      <xdr:colOff>0</xdr:colOff>
      <xdr:row>38</xdr:row>
      <xdr:rowOff>0</xdr:rowOff>
    </xdr:to>
    <xdr:sp>
      <xdr:nvSpPr>
        <xdr:cNvPr id="1033" name="Line 9"/>
        <xdr:cNvSpPr>
          <a:spLocks noChangeShapeType="1"/>
        </xdr:cNvSpPr>
      </xdr:nvSpPr>
      <xdr:spPr>
        <a:xfrm>
          <a:off x="514350" y="6343650"/>
          <a:ext cx="657225" cy="1809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609600</xdr:colOff>
      <xdr:row>41</xdr:row>
      <xdr:rowOff>9525</xdr:rowOff>
    </xdr:from>
    <xdr:to>
      <xdr:col>2</xdr:col>
      <xdr:colOff>28575</xdr:colOff>
      <xdr:row>41</xdr:row>
      <xdr:rowOff>152400</xdr:rowOff>
    </xdr:to>
    <xdr:sp>
      <xdr:nvSpPr>
        <xdr:cNvPr id="1034" name="Line 10"/>
        <xdr:cNvSpPr>
          <a:spLocks noChangeShapeType="1"/>
        </xdr:cNvSpPr>
      </xdr:nvSpPr>
      <xdr:spPr>
        <a:xfrm>
          <a:off x="514350" y="7048500"/>
          <a:ext cx="685800" cy="1428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9525</xdr:colOff>
      <xdr:row>5</xdr:row>
      <xdr:rowOff>19050</xdr:rowOff>
    </xdr:from>
    <xdr:to>
      <xdr:col>7</xdr:col>
      <xdr:colOff>0</xdr:colOff>
      <xdr:row>6</xdr:row>
      <xdr:rowOff>0</xdr:rowOff>
    </xdr:to>
    <xdr:sp>
      <xdr:nvSpPr>
        <xdr:cNvPr id="1035" name="Line 11"/>
        <xdr:cNvSpPr>
          <a:spLocks noChangeShapeType="1"/>
        </xdr:cNvSpPr>
      </xdr:nvSpPr>
      <xdr:spPr>
        <a:xfrm>
          <a:off x="3257550" y="885825"/>
          <a:ext cx="581025" cy="1524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9</xdr:row>
      <xdr:rowOff>142875</xdr:rowOff>
    </xdr:to>
    <xdr:sp>
      <xdr:nvSpPr>
        <xdr:cNvPr id="1036" name="Line 12"/>
        <xdr:cNvSpPr>
          <a:spLocks noChangeShapeType="1"/>
        </xdr:cNvSpPr>
      </xdr:nvSpPr>
      <xdr:spPr>
        <a:xfrm>
          <a:off x="3248025" y="1552575"/>
          <a:ext cx="590550" cy="1428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28575</xdr:colOff>
      <xdr:row>13</xdr:row>
      <xdr:rowOff>9525</xdr:rowOff>
    </xdr:from>
    <xdr:to>
      <xdr:col>7</xdr:col>
      <xdr:colOff>47625</xdr:colOff>
      <xdr:row>13</xdr:row>
      <xdr:rowOff>161925</xdr:rowOff>
    </xdr:to>
    <xdr:sp>
      <xdr:nvSpPr>
        <xdr:cNvPr id="1037" name="Line 13"/>
        <xdr:cNvSpPr>
          <a:spLocks noChangeShapeType="1"/>
        </xdr:cNvSpPr>
      </xdr:nvSpPr>
      <xdr:spPr>
        <a:xfrm>
          <a:off x="3276600" y="2247900"/>
          <a:ext cx="609600" cy="1524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9525</xdr:colOff>
      <xdr:row>17</xdr:row>
      <xdr:rowOff>28575</xdr:rowOff>
    </xdr:from>
    <xdr:to>
      <xdr:col>7</xdr:col>
      <xdr:colOff>28575</xdr:colOff>
      <xdr:row>17</xdr:row>
      <xdr:rowOff>142875</xdr:rowOff>
    </xdr:to>
    <xdr:sp>
      <xdr:nvSpPr>
        <xdr:cNvPr id="1038" name="Line 14"/>
        <xdr:cNvSpPr>
          <a:spLocks noChangeShapeType="1"/>
        </xdr:cNvSpPr>
      </xdr:nvSpPr>
      <xdr:spPr>
        <a:xfrm>
          <a:off x="3257550" y="2952750"/>
          <a:ext cx="609600" cy="114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9525</xdr:colOff>
      <xdr:row>21</xdr:row>
      <xdr:rowOff>28575</xdr:rowOff>
    </xdr:from>
    <xdr:to>
      <xdr:col>7</xdr:col>
      <xdr:colOff>0</xdr:colOff>
      <xdr:row>21</xdr:row>
      <xdr:rowOff>152400</xdr:rowOff>
    </xdr:to>
    <xdr:sp>
      <xdr:nvSpPr>
        <xdr:cNvPr id="1039" name="Line 15"/>
        <xdr:cNvSpPr>
          <a:spLocks noChangeShapeType="1"/>
        </xdr:cNvSpPr>
      </xdr:nvSpPr>
      <xdr:spPr>
        <a:xfrm>
          <a:off x="3257550" y="3638550"/>
          <a:ext cx="581025" cy="123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47625</xdr:colOff>
      <xdr:row>25</xdr:row>
      <xdr:rowOff>9525</xdr:rowOff>
    </xdr:from>
    <xdr:to>
      <xdr:col>7</xdr:col>
      <xdr:colOff>0</xdr:colOff>
      <xdr:row>25</xdr:row>
      <xdr:rowOff>133350</xdr:rowOff>
    </xdr:to>
    <xdr:sp>
      <xdr:nvSpPr>
        <xdr:cNvPr id="1040" name="Line 16"/>
        <xdr:cNvSpPr>
          <a:spLocks noChangeShapeType="1"/>
        </xdr:cNvSpPr>
      </xdr:nvSpPr>
      <xdr:spPr>
        <a:xfrm>
          <a:off x="3295650" y="4305300"/>
          <a:ext cx="542925" cy="123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19050</xdr:colOff>
      <xdr:row>29</xdr:row>
      <xdr:rowOff>19050</xdr:rowOff>
    </xdr:from>
    <xdr:to>
      <xdr:col>7</xdr:col>
      <xdr:colOff>0</xdr:colOff>
      <xdr:row>29</xdr:row>
      <xdr:rowOff>152400</xdr:rowOff>
    </xdr:to>
    <xdr:sp>
      <xdr:nvSpPr>
        <xdr:cNvPr id="1041" name="Line 17"/>
        <xdr:cNvSpPr>
          <a:spLocks noChangeShapeType="1"/>
        </xdr:cNvSpPr>
      </xdr:nvSpPr>
      <xdr:spPr>
        <a:xfrm>
          <a:off x="3267075" y="5000625"/>
          <a:ext cx="571500" cy="13335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0</xdr:colOff>
      <xdr:row>33</xdr:row>
      <xdr:rowOff>19050</xdr:rowOff>
    </xdr:from>
    <xdr:to>
      <xdr:col>7</xdr:col>
      <xdr:colOff>19050</xdr:colOff>
      <xdr:row>33</xdr:row>
      <xdr:rowOff>152400</xdr:rowOff>
    </xdr:to>
    <xdr:sp>
      <xdr:nvSpPr>
        <xdr:cNvPr id="1042" name="Line 18"/>
        <xdr:cNvSpPr>
          <a:spLocks noChangeShapeType="1"/>
        </xdr:cNvSpPr>
      </xdr:nvSpPr>
      <xdr:spPr>
        <a:xfrm>
          <a:off x="3248025" y="5686425"/>
          <a:ext cx="609600" cy="13335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19050</xdr:colOff>
      <xdr:row>37</xdr:row>
      <xdr:rowOff>19050</xdr:rowOff>
    </xdr:from>
    <xdr:to>
      <xdr:col>7</xdr:col>
      <xdr:colOff>0</xdr:colOff>
      <xdr:row>37</xdr:row>
      <xdr:rowOff>161925</xdr:rowOff>
    </xdr:to>
    <xdr:sp>
      <xdr:nvSpPr>
        <xdr:cNvPr id="1043" name="Line 19"/>
        <xdr:cNvSpPr>
          <a:spLocks noChangeShapeType="1"/>
        </xdr:cNvSpPr>
      </xdr:nvSpPr>
      <xdr:spPr>
        <a:xfrm>
          <a:off x="3267075" y="6372225"/>
          <a:ext cx="571500" cy="1428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19050</xdr:colOff>
      <xdr:row>41</xdr:row>
      <xdr:rowOff>38100</xdr:rowOff>
    </xdr:from>
    <xdr:to>
      <xdr:col>7</xdr:col>
      <xdr:colOff>0</xdr:colOff>
      <xdr:row>41</xdr:row>
      <xdr:rowOff>152400</xdr:rowOff>
    </xdr:to>
    <xdr:sp>
      <xdr:nvSpPr>
        <xdr:cNvPr id="1044" name="Line 20"/>
        <xdr:cNvSpPr>
          <a:spLocks noChangeShapeType="1"/>
        </xdr:cNvSpPr>
      </xdr:nvSpPr>
      <xdr:spPr>
        <a:xfrm>
          <a:off x="3267075" y="7077075"/>
          <a:ext cx="571500" cy="114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495300</xdr:colOff>
      <xdr:row>41</xdr:row>
      <xdr:rowOff>161925</xdr:rowOff>
    </xdr:to>
    <xdr:sp>
      <xdr:nvSpPr>
        <xdr:cNvPr id="1045" name="Line 21"/>
        <xdr:cNvSpPr>
          <a:spLocks noChangeShapeType="1"/>
        </xdr:cNvSpPr>
      </xdr:nvSpPr>
      <xdr:spPr>
        <a:xfrm>
          <a:off x="2733675" y="7038975"/>
          <a:ext cx="495300" cy="1619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0</xdr:colOff>
      <xdr:row>37</xdr:row>
      <xdr:rowOff>9525</xdr:rowOff>
    </xdr:from>
    <xdr:to>
      <xdr:col>6</xdr:col>
      <xdr:colOff>19050</xdr:colOff>
      <xdr:row>38</xdr:row>
      <xdr:rowOff>9525</xdr:rowOff>
    </xdr:to>
    <xdr:sp>
      <xdr:nvSpPr>
        <xdr:cNvPr id="1046" name="Line 22"/>
        <xdr:cNvSpPr>
          <a:spLocks noChangeShapeType="1"/>
        </xdr:cNvSpPr>
      </xdr:nvSpPr>
      <xdr:spPr>
        <a:xfrm>
          <a:off x="2733675" y="6362700"/>
          <a:ext cx="533400" cy="17145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9525</xdr:colOff>
      <xdr:row>33</xdr:row>
      <xdr:rowOff>38100</xdr:rowOff>
    </xdr:from>
    <xdr:to>
      <xdr:col>5</xdr:col>
      <xdr:colOff>504825</xdr:colOff>
      <xdr:row>33</xdr:row>
      <xdr:rowOff>142875</xdr:rowOff>
    </xdr:to>
    <xdr:sp>
      <xdr:nvSpPr>
        <xdr:cNvPr id="1047" name="Line 23"/>
        <xdr:cNvSpPr>
          <a:spLocks noChangeShapeType="1"/>
        </xdr:cNvSpPr>
      </xdr:nvSpPr>
      <xdr:spPr>
        <a:xfrm>
          <a:off x="2743200" y="5705475"/>
          <a:ext cx="495300" cy="104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9</xdr:row>
      <xdr:rowOff>19050</xdr:rowOff>
    </xdr:from>
    <xdr:to>
      <xdr:col>6</xdr:col>
      <xdr:colOff>19050</xdr:colOff>
      <xdr:row>9</xdr:row>
      <xdr:rowOff>142875</xdr:rowOff>
    </xdr:to>
    <xdr:sp>
      <xdr:nvSpPr>
        <xdr:cNvPr id="1048" name="Line 24"/>
        <xdr:cNvSpPr>
          <a:spLocks noChangeShapeType="1"/>
        </xdr:cNvSpPr>
      </xdr:nvSpPr>
      <xdr:spPr>
        <a:xfrm>
          <a:off x="2771775" y="1571625"/>
          <a:ext cx="495300" cy="123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0</xdr:colOff>
      <xdr:row>5</xdr:row>
      <xdr:rowOff>19050</xdr:rowOff>
    </xdr:from>
    <xdr:to>
      <xdr:col>5</xdr:col>
      <xdr:colOff>504825</xdr:colOff>
      <xdr:row>5</xdr:row>
      <xdr:rowOff>142875</xdr:rowOff>
    </xdr:to>
    <xdr:sp>
      <xdr:nvSpPr>
        <xdr:cNvPr id="1049" name="Line 25"/>
        <xdr:cNvSpPr>
          <a:spLocks noChangeShapeType="1"/>
        </xdr:cNvSpPr>
      </xdr:nvSpPr>
      <xdr:spPr>
        <a:xfrm>
          <a:off x="2733675" y="885825"/>
          <a:ext cx="504825" cy="123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4</xdr:col>
      <xdr:colOff>523875</xdr:colOff>
      <xdr:row>13</xdr:row>
      <xdr:rowOff>9525</xdr:rowOff>
    </xdr:from>
    <xdr:to>
      <xdr:col>6</xdr:col>
      <xdr:colOff>28575</xdr:colOff>
      <xdr:row>13</xdr:row>
      <xdr:rowOff>152400</xdr:rowOff>
    </xdr:to>
    <xdr:sp>
      <xdr:nvSpPr>
        <xdr:cNvPr id="1050" name="Line 26"/>
        <xdr:cNvSpPr>
          <a:spLocks noChangeShapeType="1"/>
        </xdr:cNvSpPr>
      </xdr:nvSpPr>
      <xdr:spPr>
        <a:xfrm>
          <a:off x="2733675" y="2247900"/>
          <a:ext cx="542925" cy="1428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4</xdr:col>
      <xdr:colOff>523875</xdr:colOff>
      <xdr:row>17</xdr:row>
      <xdr:rowOff>9525</xdr:rowOff>
    </xdr:from>
    <xdr:to>
      <xdr:col>6</xdr:col>
      <xdr:colOff>9525</xdr:colOff>
      <xdr:row>18</xdr:row>
      <xdr:rowOff>0</xdr:rowOff>
    </xdr:to>
    <xdr:sp>
      <xdr:nvSpPr>
        <xdr:cNvPr id="1051" name="Line 27"/>
        <xdr:cNvSpPr>
          <a:spLocks noChangeShapeType="1"/>
        </xdr:cNvSpPr>
      </xdr:nvSpPr>
      <xdr:spPr>
        <a:xfrm>
          <a:off x="2733675" y="2933700"/>
          <a:ext cx="523875" cy="1619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19050</xdr:colOff>
      <xdr:row>21</xdr:row>
      <xdr:rowOff>0</xdr:rowOff>
    </xdr:from>
    <xdr:to>
      <xdr:col>6</xdr:col>
      <xdr:colOff>0</xdr:colOff>
      <xdr:row>21</xdr:row>
      <xdr:rowOff>161925</xdr:rowOff>
    </xdr:to>
    <xdr:sp>
      <xdr:nvSpPr>
        <xdr:cNvPr id="1052" name="Line 28"/>
        <xdr:cNvSpPr>
          <a:spLocks noChangeShapeType="1"/>
        </xdr:cNvSpPr>
      </xdr:nvSpPr>
      <xdr:spPr>
        <a:xfrm>
          <a:off x="2752725" y="3609975"/>
          <a:ext cx="495300" cy="1619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9525</xdr:colOff>
      <xdr:row>25</xdr:row>
      <xdr:rowOff>0</xdr:rowOff>
    </xdr:from>
    <xdr:to>
      <xdr:col>5</xdr:col>
      <xdr:colOff>504825</xdr:colOff>
      <xdr:row>25</xdr:row>
      <xdr:rowOff>152400</xdr:rowOff>
    </xdr:to>
    <xdr:sp>
      <xdr:nvSpPr>
        <xdr:cNvPr id="1053" name="Line 29"/>
        <xdr:cNvSpPr>
          <a:spLocks noChangeShapeType="1"/>
        </xdr:cNvSpPr>
      </xdr:nvSpPr>
      <xdr:spPr>
        <a:xfrm>
          <a:off x="2743200" y="4295775"/>
          <a:ext cx="495300" cy="1524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0</xdr:colOff>
      <xdr:row>29</xdr:row>
      <xdr:rowOff>9525</xdr:rowOff>
    </xdr:from>
    <xdr:to>
      <xdr:col>5</xdr:col>
      <xdr:colOff>504825</xdr:colOff>
      <xdr:row>30</xdr:row>
      <xdr:rowOff>0</xdr:rowOff>
    </xdr:to>
    <xdr:sp>
      <xdr:nvSpPr>
        <xdr:cNvPr id="1054" name="Line 30"/>
        <xdr:cNvSpPr>
          <a:spLocks noChangeShapeType="1"/>
        </xdr:cNvSpPr>
      </xdr:nvSpPr>
      <xdr:spPr>
        <a:xfrm>
          <a:off x="2733675" y="4991100"/>
          <a:ext cx="504825" cy="1619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55" name="Line 31"/>
        <xdr:cNvSpPr>
          <a:spLocks noChangeShapeType="1"/>
        </xdr:cNvSpPr>
      </xdr:nvSpPr>
      <xdr:spPr>
        <a:xfrm>
          <a:off x="542925" y="515302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19050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1056" name="Line 32"/>
        <xdr:cNvSpPr>
          <a:spLocks noChangeShapeType="1"/>
        </xdr:cNvSpPr>
      </xdr:nvSpPr>
      <xdr:spPr>
        <a:xfrm>
          <a:off x="3267075" y="515302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504825</xdr:colOff>
      <xdr:row>30</xdr:row>
      <xdr:rowOff>0</xdr:rowOff>
    </xdr:to>
    <xdr:sp>
      <xdr:nvSpPr>
        <xdr:cNvPr id="1057" name="Line 33"/>
        <xdr:cNvSpPr>
          <a:spLocks noChangeShapeType="1"/>
        </xdr:cNvSpPr>
      </xdr:nvSpPr>
      <xdr:spPr>
        <a:xfrm>
          <a:off x="2733675" y="5153025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28575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049" name="Line 31"/>
        <xdr:cNvSpPr>
          <a:spLocks noChangeShapeType="1"/>
        </xdr:cNvSpPr>
      </xdr:nvSpPr>
      <xdr:spPr>
        <a:xfrm>
          <a:off x="1362075" y="572452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28575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050" name="Line 31"/>
        <xdr:cNvSpPr>
          <a:spLocks noChangeShapeType="1"/>
        </xdr:cNvSpPr>
      </xdr:nvSpPr>
      <xdr:spPr>
        <a:xfrm>
          <a:off x="1362075" y="572452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abSelected="1" topLeftCell="A40" workbookViewId="0">
      <selection activeCell="M8" sqref="M8"/>
    </sheetView>
  </sheetViews>
  <sheetFormatPr defaultColWidth="8.75" defaultRowHeight="13.5" outlineLevelCol="7"/>
  <cols>
    <col min="1" max="1" width="6.75" customWidth="1"/>
    <col min="2" max="2" width="8.625" customWidth="1"/>
    <col min="3" max="3" width="7.125" customWidth="1"/>
    <col min="4" max="4" width="6.875" customWidth="1"/>
    <col min="5" max="5" width="6.5" customWidth="1"/>
    <col min="6" max="6" width="6.75" customWidth="1"/>
    <col min="7" max="7" width="7.75" customWidth="1"/>
    <col min="8" max="8" width="10.75" customWidth="1"/>
  </cols>
  <sheetData>
    <row r="1" ht="14.25" spans="1:8">
      <c r="A1" s="7" t="s">
        <v>0</v>
      </c>
      <c r="B1" s="7"/>
      <c r="C1" s="7"/>
      <c r="D1" s="7"/>
      <c r="E1" s="7"/>
      <c r="F1" s="7"/>
      <c r="G1" s="7"/>
      <c r="H1" s="7"/>
    </row>
    <row r="2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</row>
    <row r="3" spans="1:8">
      <c r="A3" s="9" t="s">
        <v>9</v>
      </c>
      <c r="B3" s="6" t="s">
        <v>10</v>
      </c>
      <c r="C3" s="6">
        <v>16094</v>
      </c>
      <c r="D3" s="6">
        <v>16141</v>
      </c>
      <c r="E3" s="6">
        <v>16072</v>
      </c>
      <c r="F3" s="6">
        <f t="shared" ref="F3:F9" si="0">SUM(C3:E3)</f>
        <v>48307</v>
      </c>
      <c r="G3" s="6" t="s">
        <v>11</v>
      </c>
      <c r="H3" s="8">
        <v>242.13</v>
      </c>
    </row>
    <row r="4" spans="1:8">
      <c r="A4" s="10"/>
      <c r="B4" s="6" t="s">
        <v>12</v>
      </c>
      <c r="C4" s="6">
        <v>2568</v>
      </c>
      <c r="D4" s="6">
        <v>2625</v>
      </c>
      <c r="E4" s="6">
        <v>2612</v>
      </c>
      <c r="F4" s="6">
        <f t="shared" si="0"/>
        <v>7805</v>
      </c>
      <c r="G4" s="6" t="s">
        <v>13</v>
      </c>
      <c r="H4" s="8">
        <v>78.71</v>
      </c>
    </row>
    <row r="5" spans="1:8">
      <c r="A5" s="11"/>
      <c r="B5" s="6" t="s">
        <v>14</v>
      </c>
      <c r="C5" s="6">
        <v>68</v>
      </c>
      <c r="D5" s="6">
        <v>70</v>
      </c>
      <c r="E5" s="6">
        <v>55</v>
      </c>
      <c r="F5" s="6">
        <f t="shared" si="0"/>
        <v>193</v>
      </c>
      <c r="G5" s="6" t="s">
        <v>15</v>
      </c>
      <c r="H5" s="12">
        <v>6.27</v>
      </c>
    </row>
    <row r="6" spans="1:8">
      <c r="A6" s="6" t="s">
        <v>16</v>
      </c>
      <c r="B6" s="6"/>
      <c r="C6" s="6">
        <f>SUM(C3:C5)</f>
        <v>18730</v>
      </c>
      <c r="D6" s="6">
        <f>SUM(D3:D5)</f>
        <v>18836</v>
      </c>
      <c r="E6" s="6">
        <f>E3+E4+E5</f>
        <v>18739</v>
      </c>
      <c r="F6" s="6"/>
      <c r="G6" s="8"/>
      <c r="H6" s="13">
        <f>SUM(H3:H5)</f>
        <v>327.11</v>
      </c>
    </row>
    <row r="7" spans="1:8">
      <c r="A7" s="9" t="s">
        <v>17</v>
      </c>
      <c r="B7" s="6" t="s">
        <v>10</v>
      </c>
      <c r="C7" s="6">
        <v>10751</v>
      </c>
      <c r="D7" s="6">
        <v>11569</v>
      </c>
      <c r="E7" s="6">
        <v>11646</v>
      </c>
      <c r="F7" s="6">
        <f t="shared" si="0"/>
        <v>33966</v>
      </c>
      <c r="G7" s="6" t="s">
        <v>11</v>
      </c>
      <c r="H7" s="14">
        <v>165.54</v>
      </c>
    </row>
    <row r="8" spans="1:8">
      <c r="A8" s="10"/>
      <c r="B8" s="6" t="s">
        <v>12</v>
      </c>
      <c r="C8" s="6">
        <v>1351</v>
      </c>
      <c r="D8" s="6">
        <v>1358</v>
      </c>
      <c r="E8" s="6">
        <v>1391</v>
      </c>
      <c r="F8" s="6">
        <f t="shared" si="0"/>
        <v>4100</v>
      </c>
      <c r="G8" s="6" t="s">
        <v>13</v>
      </c>
      <c r="H8" s="8">
        <v>40.9</v>
      </c>
    </row>
    <row r="9" spans="1:8">
      <c r="A9" s="11"/>
      <c r="B9" s="6" t="s">
        <v>14</v>
      </c>
      <c r="C9" s="6">
        <v>39</v>
      </c>
      <c r="D9" s="6">
        <v>41</v>
      </c>
      <c r="E9" s="6">
        <v>37</v>
      </c>
      <c r="F9" s="6">
        <f t="shared" si="0"/>
        <v>117</v>
      </c>
      <c r="G9" s="6" t="s">
        <v>15</v>
      </c>
      <c r="H9" s="12">
        <v>3.57</v>
      </c>
    </row>
    <row r="10" spans="1:8">
      <c r="A10" s="6" t="s">
        <v>16</v>
      </c>
      <c r="B10" s="6"/>
      <c r="C10" s="6">
        <f>SUM(C7:C9)</f>
        <v>12141</v>
      </c>
      <c r="D10" s="6">
        <f>SUM(D7:D9)</f>
        <v>12968</v>
      </c>
      <c r="E10" s="6">
        <f>SUM(E7:E9)</f>
        <v>13074</v>
      </c>
      <c r="F10" s="6"/>
      <c r="G10" s="8"/>
      <c r="H10" s="13">
        <f>SUM(H7:H9)</f>
        <v>210.01</v>
      </c>
    </row>
    <row r="11" spans="1:8">
      <c r="A11" s="9" t="s">
        <v>18</v>
      </c>
      <c r="B11" s="6" t="s">
        <v>10</v>
      </c>
      <c r="C11" s="6">
        <v>9584</v>
      </c>
      <c r="D11" s="6">
        <v>9585</v>
      </c>
      <c r="E11" s="6">
        <v>9403</v>
      </c>
      <c r="F11" s="6">
        <f>SUM(C11:E11)</f>
        <v>28572</v>
      </c>
      <c r="G11" s="6" t="s">
        <v>11</v>
      </c>
      <c r="H11" s="14">
        <v>143.61</v>
      </c>
    </row>
    <row r="12" spans="1:8">
      <c r="A12" s="10"/>
      <c r="B12" s="6" t="s">
        <v>12</v>
      </c>
      <c r="C12" s="6">
        <v>1180</v>
      </c>
      <c r="D12" s="6">
        <v>1206</v>
      </c>
      <c r="E12" s="6">
        <v>1180</v>
      </c>
      <c r="F12" s="6">
        <f>SUM(C12:E12)</f>
        <v>3566</v>
      </c>
      <c r="G12" s="6" t="s">
        <v>13</v>
      </c>
      <c r="H12" s="8">
        <v>36.27</v>
      </c>
    </row>
    <row r="13" spans="1:8">
      <c r="A13" s="11"/>
      <c r="B13" s="6" t="s">
        <v>14</v>
      </c>
      <c r="C13" s="6">
        <v>25</v>
      </c>
      <c r="D13" s="6">
        <v>27</v>
      </c>
      <c r="E13" s="6">
        <v>28</v>
      </c>
      <c r="F13" s="6">
        <f>SUM(C13:E13)</f>
        <v>80</v>
      </c>
      <c r="G13" s="6" t="s">
        <v>15</v>
      </c>
      <c r="H13" s="12">
        <v>2.37</v>
      </c>
    </row>
    <row r="14" spans="1:8">
      <c r="A14" s="6" t="s">
        <v>16</v>
      </c>
      <c r="B14" s="6"/>
      <c r="C14" s="6">
        <f>SUM(C11:C13)</f>
        <v>10789</v>
      </c>
      <c r="D14" s="6">
        <f>SUM(D11:D13)</f>
        <v>10818</v>
      </c>
      <c r="E14" s="6">
        <f>SUM(E11:E13)</f>
        <v>10611</v>
      </c>
      <c r="F14" s="6"/>
      <c r="G14" s="8"/>
      <c r="H14" s="13">
        <f>SUM(H11:H13)</f>
        <v>182.25</v>
      </c>
    </row>
    <row r="15" spans="1:8">
      <c r="A15" s="9" t="s">
        <v>19</v>
      </c>
      <c r="B15" s="6" t="s">
        <v>10</v>
      </c>
      <c r="C15" s="6">
        <v>5135</v>
      </c>
      <c r="D15" s="6">
        <v>5135</v>
      </c>
      <c r="E15" s="6">
        <v>5326</v>
      </c>
      <c r="F15" s="6">
        <f>SUM(C15:E15)</f>
        <v>15596</v>
      </c>
      <c r="G15" s="6" t="s">
        <v>11</v>
      </c>
      <c r="H15" s="14">
        <v>77.025</v>
      </c>
    </row>
    <row r="16" spans="1:8">
      <c r="A16" s="10"/>
      <c r="B16" s="6" t="s">
        <v>12</v>
      </c>
      <c r="C16" s="6">
        <v>773</v>
      </c>
      <c r="D16" s="6">
        <v>773</v>
      </c>
      <c r="E16" s="6">
        <v>771</v>
      </c>
      <c r="F16" s="6">
        <f>SUM(C16:E16)</f>
        <v>2317</v>
      </c>
      <c r="G16" s="6" t="s">
        <v>13</v>
      </c>
      <c r="H16" s="8">
        <v>23.19</v>
      </c>
    </row>
    <row r="17" spans="1:8">
      <c r="A17" s="11"/>
      <c r="B17" s="6" t="s">
        <v>14</v>
      </c>
      <c r="C17" s="6">
        <v>14</v>
      </c>
      <c r="D17" s="6">
        <v>14</v>
      </c>
      <c r="E17" s="6">
        <v>14</v>
      </c>
      <c r="F17" s="6">
        <f>SUM(C17:E17)</f>
        <v>42</v>
      </c>
      <c r="G17" s="6" t="s">
        <v>15</v>
      </c>
      <c r="H17" s="12">
        <v>1.26</v>
      </c>
    </row>
    <row r="18" spans="1:8">
      <c r="A18" s="6" t="s">
        <v>16</v>
      </c>
      <c r="B18" s="6"/>
      <c r="C18" s="6">
        <f>SUM(C15:C17)</f>
        <v>5922</v>
      </c>
      <c r="D18" s="6">
        <f>SUM(D15:D17)</f>
        <v>5922</v>
      </c>
      <c r="E18" s="6">
        <f>SUM(E15:E17)</f>
        <v>6111</v>
      </c>
      <c r="F18" s="6"/>
      <c r="G18" s="8"/>
      <c r="H18" s="13">
        <f>SUM(H15:H17)</f>
        <v>101.475</v>
      </c>
    </row>
    <row r="19" spans="1:8">
      <c r="A19" s="9" t="s">
        <v>20</v>
      </c>
      <c r="B19" s="6" t="s">
        <v>10</v>
      </c>
      <c r="C19" s="6">
        <v>7941</v>
      </c>
      <c r="D19" s="6">
        <v>7941</v>
      </c>
      <c r="E19" s="6">
        <v>7573</v>
      </c>
      <c r="F19" s="6">
        <f>SUM(C19:E19)</f>
        <v>23455</v>
      </c>
      <c r="G19" s="6" t="s">
        <v>11</v>
      </c>
      <c r="H19" s="14">
        <v>119.115</v>
      </c>
    </row>
    <row r="20" spans="1:8">
      <c r="A20" s="10"/>
      <c r="B20" s="6" t="s">
        <v>12</v>
      </c>
      <c r="C20" s="6">
        <v>1638</v>
      </c>
      <c r="D20" s="6">
        <v>1638</v>
      </c>
      <c r="E20" s="6">
        <v>1276</v>
      </c>
      <c r="F20" s="6">
        <f>SUM(C20:E20)</f>
        <v>4552</v>
      </c>
      <c r="G20" s="6" t="s">
        <v>13</v>
      </c>
      <c r="H20" s="8">
        <v>49.14</v>
      </c>
    </row>
    <row r="21" spans="1:8">
      <c r="A21" s="11"/>
      <c r="B21" s="6" t="s">
        <v>14</v>
      </c>
      <c r="C21" s="6">
        <v>26</v>
      </c>
      <c r="D21" s="6">
        <v>26</v>
      </c>
      <c r="E21" s="6">
        <v>29</v>
      </c>
      <c r="F21" s="6">
        <f>SUM(C21:E21)</f>
        <v>81</v>
      </c>
      <c r="G21" s="6" t="s">
        <v>15</v>
      </c>
      <c r="H21" s="12">
        <v>2.34</v>
      </c>
    </row>
    <row r="22" spans="1:8">
      <c r="A22" s="6" t="s">
        <v>16</v>
      </c>
      <c r="B22" s="6"/>
      <c r="C22" s="6">
        <f>SUM(C19:C21)</f>
        <v>9605</v>
      </c>
      <c r="D22" s="6">
        <f>SUM(D19:D21)</f>
        <v>9605</v>
      </c>
      <c r="E22" s="6">
        <f>SUM(E19:E21)</f>
        <v>8878</v>
      </c>
      <c r="F22" s="6"/>
      <c r="G22" s="8"/>
      <c r="H22" s="13">
        <f>SUM(H19:H21)</f>
        <v>170.595</v>
      </c>
    </row>
    <row r="23" spans="1:8">
      <c r="A23" s="15" t="s">
        <v>21</v>
      </c>
      <c r="B23" s="6" t="s">
        <v>10</v>
      </c>
      <c r="C23" s="6">
        <v>2842</v>
      </c>
      <c r="D23" s="6">
        <v>2793</v>
      </c>
      <c r="E23" s="6">
        <v>2844</v>
      </c>
      <c r="F23" s="6">
        <f>SUM(C23:E23)</f>
        <v>8479</v>
      </c>
      <c r="G23" s="6" t="s">
        <v>11</v>
      </c>
      <c r="H23" s="14">
        <v>42.345</v>
      </c>
    </row>
    <row r="24" spans="1:8">
      <c r="A24" s="16"/>
      <c r="B24" s="6" t="s">
        <v>12</v>
      </c>
      <c r="C24" s="6">
        <v>304</v>
      </c>
      <c r="D24" s="6">
        <v>319</v>
      </c>
      <c r="E24" s="6">
        <v>330</v>
      </c>
      <c r="F24" s="6">
        <f>SUM(C24:E24)</f>
        <v>953</v>
      </c>
      <c r="G24" s="6" t="s">
        <v>13</v>
      </c>
      <c r="H24" s="8">
        <v>9.39</v>
      </c>
    </row>
    <row r="25" spans="1:8">
      <c r="A25" s="17"/>
      <c r="B25" s="6" t="s">
        <v>14</v>
      </c>
      <c r="C25" s="6">
        <v>4</v>
      </c>
      <c r="D25" s="6">
        <v>4</v>
      </c>
      <c r="E25" s="6">
        <v>5</v>
      </c>
      <c r="F25" s="6">
        <f>SUM(C25:E25)</f>
        <v>13</v>
      </c>
      <c r="G25" s="6" t="s">
        <v>15</v>
      </c>
      <c r="H25" s="12">
        <v>0.36</v>
      </c>
    </row>
    <row r="26" spans="1:8">
      <c r="A26" s="6" t="s">
        <v>16</v>
      </c>
      <c r="B26" s="6"/>
      <c r="C26" s="6">
        <f>SUM(C23:C25)</f>
        <v>3150</v>
      </c>
      <c r="D26" s="6">
        <f>SUM(D23:D25)</f>
        <v>3116</v>
      </c>
      <c r="E26" s="6">
        <f>SUM(E23:E25)</f>
        <v>3179</v>
      </c>
      <c r="F26" s="6"/>
      <c r="G26" s="8"/>
      <c r="H26" s="13">
        <f>SUM(H23:H25)</f>
        <v>52.095</v>
      </c>
    </row>
    <row r="27" spans="1:8">
      <c r="A27" s="9" t="s">
        <v>22</v>
      </c>
      <c r="B27" s="6" t="s">
        <v>10</v>
      </c>
      <c r="C27" s="6">
        <v>3789</v>
      </c>
      <c r="D27" s="6">
        <v>3829</v>
      </c>
      <c r="E27" s="6">
        <v>3862</v>
      </c>
      <c r="F27" s="6">
        <f>SUM(C27:E27)</f>
        <v>11480</v>
      </c>
      <c r="G27" s="6" t="s">
        <v>11</v>
      </c>
      <c r="H27" s="14">
        <v>55.68</v>
      </c>
    </row>
    <row r="28" spans="1:8">
      <c r="A28" s="18"/>
      <c r="B28" s="6" t="s">
        <v>12</v>
      </c>
      <c r="C28" s="6">
        <v>100</v>
      </c>
      <c r="D28" s="6">
        <v>105</v>
      </c>
      <c r="E28" s="6">
        <v>105</v>
      </c>
      <c r="F28" s="6">
        <f>SUM(C28:E28)</f>
        <v>310</v>
      </c>
      <c r="G28" s="6" t="s">
        <v>13</v>
      </c>
      <c r="H28" s="8">
        <v>3.01</v>
      </c>
    </row>
    <row r="29" spans="1:8">
      <c r="A29" s="19"/>
      <c r="B29" s="6" t="s">
        <v>14</v>
      </c>
      <c r="C29" s="6">
        <v>4</v>
      </c>
      <c r="D29" s="6">
        <v>4</v>
      </c>
      <c r="E29" s="6">
        <v>4</v>
      </c>
      <c r="F29" s="6">
        <f>SUM(C29:E29)</f>
        <v>12</v>
      </c>
      <c r="G29" s="6" t="s">
        <v>15</v>
      </c>
      <c r="H29" s="12">
        <v>0.36</v>
      </c>
    </row>
    <row r="30" spans="1:8">
      <c r="A30" s="9" t="s">
        <v>16</v>
      </c>
      <c r="B30" s="9"/>
      <c r="C30" s="9">
        <f>SUM(C27:C29)</f>
        <v>3893</v>
      </c>
      <c r="D30" s="9">
        <f>SUM(D27:D29)</f>
        <v>3938</v>
      </c>
      <c r="E30" s="9">
        <f>SUM(E27:E29)</f>
        <v>3971</v>
      </c>
      <c r="F30" s="9"/>
      <c r="G30" s="12"/>
      <c r="H30" s="20">
        <f>SUM(H27:H29)</f>
        <v>59.05</v>
      </c>
    </row>
    <row r="31" spans="1:8">
      <c r="A31" s="15" t="s">
        <v>23</v>
      </c>
      <c r="B31" s="6" t="s">
        <v>10</v>
      </c>
      <c r="C31" s="6">
        <v>2960</v>
      </c>
      <c r="D31" s="6">
        <v>3010</v>
      </c>
      <c r="E31" s="6">
        <v>2958</v>
      </c>
      <c r="F31" s="6">
        <f>SUM(C31:E31)</f>
        <v>8928</v>
      </c>
      <c r="G31" s="6" t="s">
        <v>11</v>
      </c>
      <c r="H31" s="14">
        <v>44.462</v>
      </c>
    </row>
    <row r="32" spans="1:8">
      <c r="A32" s="16"/>
      <c r="B32" s="6" t="s">
        <v>12</v>
      </c>
      <c r="C32" s="6">
        <v>340</v>
      </c>
      <c r="D32" s="6">
        <v>353</v>
      </c>
      <c r="E32" s="6">
        <v>347</v>
      </c>
      <c r="F32" s="6">
        <f>SUM(C32:E32)</f>
        <v>1040</v>
      </c>
      <c r="G32" s="6" t="s">
        <v>13</v>
      </c>
      <c r="H32" s="8">
        <v>10.19</v>
      </c>
    </row>
    <row r="33" spans="1:8">
      <c r="A33" s="17"/>
      <c r="B33" s="6" t="s">
        <v>14</v>
      </c>
      <c r="C33" s="6">
        <v>1</v>
      </c>
      <c r="D33" s="6">
        <v>1</v>
      </c>
      <c r="E33" s="6">
        <v>1</v>
      </c>
      <c r="F33" s="6">
        <f>SUM(C33:E33)</f>
        <v>3</v>
      </c>
      <c r="G33" s="6" t="s">
        <v>15</v>
      </c>
      <c r="H33" s="12">
        <v>0.12</v>
      </c>
    </row>
    <row r="34" spans="1:8">
      <c r="A34" s="6" t="s">
        <v>16</v>
      </c>
      <c r="B34" s="6"/>
      <c r="C34" s="6">
        <f>SUM(C31:C33)</f>
        <v>3301</v>
      </c>
      <c r="D34" s="6">
        <f>SUM(D31:D33)</f>
        <v>3364</v>
      </c>
      <c r="E34" s="6">
        <f>SUM(E31:E33)</f>
        <v>3306</v>
      </c>
      <c r="F34" s="6"/>
      <c r="G34" s="8"/>
      <c r="H34" s="13">
        <f>SUM(H31:H33)</f>
        <v>54.772</v>
      </c>
    </row>
    <row r="35" spans="1:8">
      <c r="A35" s="15" t="s">
        <v>24</v>
      </c>
      <c r="B35" s="6" t="s">
        <v>10</v>
      </c>
      <c r="C35" s="6">
        <v>470</v>
      </c>
      <c r="D35" s="6">
        <v>468</v>
      </c>
      <c r="E35" s="6">
        <v>478</v>
      </c>
      <c r="F35" s="6">
        <f t="shared" ref="F35:F41" si="1">SUM(C35:E35)</f>
        <v>1416</v>
      </c>
      <c r="G35" s="6" t="s">
        <v>11</v>
      </c>
      <c r="H35" s="14">
        <v>7.03</v>
      </c>
    </row>
    <row r="36" spans="1:8">
      <c r="A36" s="16"/>
      <c r="B36" s="6" t="s">
        <v>12</v>
      </c>
      <c r="C36" s="6">
        <v>67</v>
      </c>
      <c r="D36" s="6">
        <v>69</v>
      </c>
      <c r="E36" s="6">
        <v>71</v>
      </c>
      <c r="F36" s="6">
        <f t="shared" si="1"/>
        <v>207</v>
      </c>
      <c r="G36" s="6" t="s">
        <v>13</v>
      </c>
      <c r="H36" s="8">
        <v>2.05</v>
      </c>
    </row>
    <row r="37" spans="1:8">
      <c r="A37" s="17"/>
      <c r="B37" s="6" t="s">
        <v>14</v>
      </c>
      <c r="C37" s="6">
        <v>1</v>
      </c>
      <c r="D37" s="6">
        <v>1</v>
      </c>
      <c r="E37" s="6">
        <v>1</v>
      </c>
      <c r="F37" s="6">
        <f>C37+D37+E37</f>
        <v>3</v>
      </c>
      <c r="G37" s="6" t="s">
        <v>15</v>
      </c>
      <c r="H37" s="12">
        <v>0.09</v>
      </c>
    </row>
    <row r="38" spans="1:8">
      <c r="A38" s="6" t="s">
        <v>16</v>
      </c>
      <c r="B38" s="6"/>
      <c r="C38" s="6">
        <f>SUM(C35:C37)</f>
        <v>538</v>
      </c>
      <c r="D38" s="6">
        <f>SUM(D35:D37)</f>
        <v>538</v>
      </c>
      <c r="E38" s="6">
        <f>SUM(E35:E37)</f>
        <v>550</v>
      </c>
      <c r="F38" s="6"/>
      <c r="G38" s="8"/>
      <c r="H38" s="13">
        <f>SUM(H35:H37)</f>
        <v>9.17</v>
      </c>
    </row>
    <row r="39" spans="1:8">
      <c r="A39" s="9" t="s">
        <v>25</v>
      </c>
      <c r="B39" s="6" t="s">
        <v>10</v>
      </c>
      <c r="C39" s="6">
        <v>438</v>
      </c>
      <c r="D39" s="6">
        <v>438</v>
      </c>
      <c r="E39" s="6">
        <v>438</v>
      </c>
      <c r="F39" s="6">
        <f t="shared" si="1"/>
        <v>1314</v>
      </c>
      <c r="G39" s="6" t="s">
        <v>11</v>
      </c>
      <c r="H39" s="14">
        <v>6.57</v>
      </c>
    </row>
    <row r="40" spans="1:8">
      <c r="A40" s="10"/>
      <c r="B40" s="6" t="s">
        <v>12</v>
      </c>
      <c r="C40" s="6">
        <v>58</v>
      </c>
      <c r="D40" s="6">
        <v>58</v>
      </c>
      <c r="E40" s="6">
        <v>58</v>
      </c>
      <c r="F40" s="6">
        <f t="shared" si="1"/>
        <v>174</v>
      </c>
      <c r="G40" s="6" t="s">
        <v>13</v>
      </c>
      <c r="H40" s="8">
        <v>1.74</v>
      </c>
    </row>
    <row r="41" spans="1:8">
      <c r="A41" s="11"/>
      <c r="B41" s="6" t="s">
        <v>14</v>
      </c>
      <c r="C41" s="6">
        <v>0</v>
      </c>
      <c r="D41" s="6">
        <v>0</v>
      </c>
      <c r="E41" s="6">
        <v>0</v>
      </c>
      <c r="F41" s="6">
        <f t="shared" si="1"/>
        <v>0</v>
      </c>
      <c r="G41" s="6" t="s">
        <v>15</v>
      </c>
      <c r="H41" s="12">
        <v>0</v>
      </c>
    </row>
    <row r="42" spans="1:8">
      <c r="A42" s="9" t="s">
        <v>6</v>
      </c>
      <c r="B42" s="9"/>
      <c r="C42" s="9">
        <f>SUM(C39:C41)</f>
        <v>496</v>
      </c>
      <c r="D42" s="9">
        <f>SUM(D39:D41)</f>
        <v>496</v>
      </c>
      <c r="E42" s="9">
        <f>SUM(E39:E41)</f>
        <v>496</v>
      </c>
      <c r="F42" s="21"/>
      <c r="G42" s="12"/>
      <c r="H42" s="22">
        <f>SUM(H39:H41)</f>
        <v>8.31</v>
      </c>
    </row>
    <row r="43" spans="1:8">
      <c r="A43" s="6" t="s">
        <v>26</v>
      </c>
      <c r="B43" s="23"/>
      <c r="C43" s="23">
        <f>SUM(C42,C38,C34,C30,C26,C22,C18,C14,C10,C6)</f>
        <v>68565</v>
      </c>
      <c r="D43" s="23">
        <f>SUM(D42,D38,D34,D30,D26,D22,D18,D14,D10,D6)</f>
        <v>69601</v>
      </c>
      <c r="E43" s="23">
        <f>SUM(E42,E38,E34,E30,E26,E22,E18,E14,E10,E6)</f>
        <v>68915</v>
      </c>
      <c r="F43" s="23"/>
      <c r="G43" s="23"/>
      <c r="H43" s="23">
        <f>SUM(H42,H38,H34,H30,H26,H22,H18,H14,H10,H6)</f>
        <v>1174.837</v>
      </c>
    </row>
    <row r="44" spans="2:5">
      <c r="B44" s="6" t="s">
        <v>10</v>
      </c>
      <c r="C44" s="3">
        <f t="shared" ref="C44:E46" si="2">SUM(C3,C7,C11,C15,C19,C23,C27,C31,C35,C39)</f>
        <v>60004</v>
      </c>
      <c r="D44" s="3">
        <f t="shared" si="2"/>
        <v>60909</v>
      </c>
      <c r="E44" s="3">
        <f t="shared" si="2"/>
        <v>60600</v>
      </c>
    </row>
    <row r="45" spans="2:5">
      <c r="B45" s="6" t="s">
        <v>12</v>
      </c>
      <c r="C45" s="3">
        <f t="shared" si="2"/>
        <v>8379</v>
      </c>
      <c r="D45" s="3">
        <f t="shared" si="2"/>
        <v>8504</v>
      </c>
      <c r="E45" s="3">
        <f t="shared" si="2"/>
        <v>8141</v>
      </c>
    </row>
    <row r="46" spans="2:5">
      <c r="B46" s="6" t="s">
        <v>14</v>
      </c>
      <c r="C46" s="3">
        <f t="shared" si="2"/>
        <v>182</v>
      </c>
      <c r="D46" s="3">
        <f t="shared" si="2"/>
        <v>188</v>
      </c>
      <c r="E46" s="3">
        <f t="shared" si="2"/>
        <v>174</v>
      </c>
    </row>
  </sheetData>
  <mergeCells count="11">
    <mergeCell ref="A1:H1"/>
    <mergeCell ref="A3:A5"/>
    <mergeCell ref="A7:A9"/>
    <mergeCell ref="A11:A13"/>
    <mergeCell ref="A15:A17"/>
    <mergeCell ref="A19:A21"/>
    <mergeCell ref="A23:A25"/>
    <mergeCell ref="A27:A29"/>
    <mergeCell ref="A31:A33"/>
    <mergeCell ref="A35:A37"/>
    <mergeCell ref="A39:A41"/>
  </mergeCells>
  <pageMargins left="0.75" right="0.75" top="1" bottom="1" header="0.511805555555556" footer="0.511805555555556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F11" sqref="F11"/>
    </sheetView>
  </sheetViews>
  <sheetFormatPr defaultColWidth="8.75" defaultRowHeight="13.5"/>
  <sheetData>
    <row r="1" ht="18.75" spans="1:12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3"/>
      <c r="B2" s="4" t="s">
        <v>10</v>
      </c>
      <c r="C2" s="4"/>
      <c r="D2" s="4"/>
      <c r="E2" s="3"/>
      <c r="F2" s="4" t="s">
        <v>12</v>
      </c>
      <c r="G2" s="4"/>
      <c r="H2" s="4"/>
      <c r="I2" s="3"/>
      <c r="J2" s="4" t="s">
        <v>28</v>
      </c>
      <c r="K2" s="4"/>
      <c r="L2" s="4"/>
    </row>
    <row r="3" spans="1:12">
      <c r="A3" s="3"/>
      <c r="B3" s="5" t="s">
        <v>29</v>
      </c>
      <c r="C3" s="5" t="s">
        <v>30</v>
      </c>
      <c r="D3" s="5" t="s">
        <v>31</v>
      </c>
      <c r="E3" s="5"/>
      <c r="F3" s="5" t="s">
        <v>29</v>
      </c>
      <c r="G3" s="5" t="s">
        <v>30</v>
      </c>
      <c r="H3" s="5" t="s">
        <v>31</v>
      </c>
      <c r="I3" s="5"/>
      <c r="J3" s="5" t="s">
        <v>29</v>
      </c>
      <c r="K3" s="5" t="s">
        <v>30</v>
      </c>
      <c r="L3" s="5" t="s">
        <v>31</v>
      </c>
    </row>
    <row r="4" spans="1:12">
      <c r="A4" s="5" t="s">
        <v>9</v>
      </c>
      <c r="B4" s="6">
        <v>16236</v>
      </c>
      <c r="C4" s="6">
        <v>16387</v>
      </c>
      <c r="D4" s="6">
        <v>16504</v>
      </c>
      <c r="E4" s="3"/>
      <c r="F4" s="6">
        <v>2242</v>
      </c>
      <c r="G4" s="6">
        <v>2301</v>
      </c>
      <c r="H4" s="6">
        <v>2361</v>
      </c>
      <c r="I4" s="3"/>
      <c r="J4" s="6">
        <v>58</v>
      </c>
      <c r="K4" s="6">
        <v>63</v>
      </c>
      <c r="L4" s="6">
        <v>64</v>
      </c>
    </row>
    <row r="5" spans="1:12">
      <c r="A5" s="5" t="s">
        <v>17</v>
      </c>
      <c r="B5" s="6">
        <v>10426</v>
      </c>
      <c r="C5" s="6">
        <v>10381</v>
      </c>
      <c r="D5" s="6">
        <v>10383</v>
      </c>
      <c r="E5" s="3"/>
      <c r="F5" s="6">
        <v>1269</v>
      </c>
      <c r="G5" s="6">
        <v>1223</v>
      </c>
      <c r="H5" s="6">
        <v>1266</v>
      </c>
      <c r="I5" s="3"/>
      <c r="J5" s="6">
        <v>40</v>
      </c>
      <c r="K5" s="6">
        <v>39</v>
      </c>
      <c r="L5" s="6">
        <v>39</v>
      </c>
    </row>
    <row r="6" spans="1:12">
      <c r="A6" s="5" t="s">
        <v>18</v>
      </c>
      <c r="B6" s="6">
        <v>8940</v>
      </c>
      <c r="C6" s="6">
        <v>8909</v>
      </c>
      <c r="D6" s="6">
        <v>8869</v>
      </c>
      <c r="E6" s="6"/>
      <c r="F6" s="6">
        <v>1066</v>
      </c>
      <c r="G6" s="6">
        <v>1108</v>
      </c>
      <c r="H6" s="6">
        <v>1152</v>
      </c>
      <c r="I6" s="3"/>
      <c r="J6" s="6">
        <v>34</v>
      </c>
      <c r="K6" s="6">
        <v>36</v>
      </c>
      <c r="L6" s="6">
        <v>36</v>
      </c>
    </row>
    <row r="7" spans="1:12">
      <c r="A7" s="5" t="s">
        <v>19</v>
      </c>
      <c r="B7" s="6">
        <v>5945</v>
      </c>
      <c r="C7" s="6">
        <v>5945</v>
      </c>
      <c r="D7" s="6">
        <v>5945</v>
      </c>
      <c r="E7" s="6"/>
      <c r="F7" s="6">
        <v>653</v>
      </c>
      <c r="G7" s="6">
        <v>653</v>
      </c>
      <c r="H7" s="6">
        <v>653</v>
      </c>
      <c r="I7" s="3"/>
      <c r="J7" s="6">
        <v>17</v>
      </c>
      <c r="K7" s="6">
        <v>17</v>
      </c>
      <c r="L7" s="6">
        <v>17</v>
      </c>
    </row>
    <row r="8" spans="1:12">
      <c r="A8" s="5" t="s">
        <v>20</v>
      </c>
      <c r="B8" s="6">
        <v>7951</v>
      </c>
      <c r="C8" s="6">
        <v>7951</v>
      </c>
      <c r="D8" s="6">
        <v>7951</v>
      </c>
      <c r="E8" s="3"/>
      <c r="F8" s="6">
        <v>1267</v>
      </c>
      <c r="G8" s="6">
        <v>1267</v>
      </c>
      <c r="H8" s="6">
        <v>1267</v>
      </c>
      <c r="I8" s="3"/>
      <c r="J8" s="6">
        <v>23</v>
      </c>
      <c r="K8" s="6">
        <v>23</v>
      </c>
      <c r="L8" s="6">
        <v>23</v>
      </c>
    </row>
    <row r="9" spans="1:12">
      <c r="A9" s="5" t="s">
        <v>21</v>
      </c>
      <c r="B9" s="6">
        <v>2576</v>
      </c>
      <c r="C9" s="6">
        <v>2577</v>
      </c>
      <c r="D9" s="6">
        <v>2577</v>
      </c>
      <c r="E9" s="3"/>
      <c r="F9" s="6">
        <v>285</v>
      </c>
      <c r="G9" s="6">
        <v>285</v>
      </c>
      <c r="H9" s="6">
        <v>293</v>
      </c>
      <c r="I9" s="3"/>
      <c r="J9" s="6">
        <v>6</v>
      </c>
      <c r="K9" s="6">
        <v>7</v>
      </c>
      <c r="L9" s="6">
        <v>7</v>
      </c>
    </row>
    <row r="10" spans="1:12">
      <c r="A10" s="5" t="s">
        <v>22</v>
      </c>
      <c r="B10" s="6">
        <v>2247</v>
      </c>
      <c r="C10" s="6">
        <v>2303</v>
      </c>
      <c r="D10" s="6">
        <v>2353</v>
      </c>
      <c r="E10" s="3"/>
      <c r="F10" s="6">
        <v>52</v>
      </c>
      <c r="G10" s="6">
        <v>54</v>
      </c>
      <c r="H10" s="6">
        <v>56</v>
      </c>
      <c r="I10" s="3"/>
      <c r="J10" s="6">
        <v>3</v>
      </c>
      <c r="K10" s="6">
        <v>3</v>
      </c>
      <c r="L10" s="6">
        <v>3</v>
      </c>
    </row>
    <row r="11" spans="1:12">
      <c r="A11" s="5" t="s">
        <v>23</v>
      </c>
      <c r="B11" s="6">
        <v>2985</v>
      </c>
      <c r="C11" s="6">
        <v>2985</v>
      </c>
      <c r="D11" s="6">
        <v>2985</v>
      </c>
      <c r="E11" s="3"/>
      <c r="F11" s="6">
        <v>409</v>
      </c>
      <c r="G11" s="6">
        <v>409</v>
      </c>
      <c r="H11" s="6">
        <v>409</v>
      </c>
      <c r="I11" s="3"/>
      <c r="J11" s="6">
        <v>7</v>
      </c>
      <c r="K11" s="6">
        <v>7</v>
      </c>
      <c r="L11" s="6">
        <v>7</v>
      </c>
    </row>
    <row r="12" spans="1:12">
      <c r="A12" s="5" t="s">
        <v>24</v>
      </c>
      <c r="B12" s="6">
        <v>457</v>
      </c>
      <c r="C12" s="6">
        <v>457</v>
      </c>
      <c r="D12" s="6">
        <v>457</v>
      </c>
      <c r="E12" s="3"/>
      <c r="F12" s="6">
        <v>71</v>
      </c>
      <c r="G12" s="6">
        <v>71</v>
      </c>
      <c r="H12" s="6">
        <v>71</v>
      </c>
      <c r="I12" s="3"/>
      <c r="J12" s="6">
        <v>1</v>
      </c>
      <c r="K12" s="6">
        <v>1</v>
      </c>
      <c r="L12" s="6">
        <v>1</v>
      </c>
    </row>
    <row r="13" spans="1:12">
      <c r="A13" s="5" t="s">
        <v>25</v>
      </c>
      <c r="B13" s="6">
        <v>400</v>
      </c>
      <c r="C13" s="6">
        <v>400</v>
      </c>
      <c r="D13" s="6">
        <v>400</v>
      </c>
      <c r="E13" s="3"/>
      <c r="F13" s="6">
        <v>45</v>
      </c>
      <c r="G13" s="6">
        <v>45</v>
      </c>
      <c r="H13" s="6">
        <v>45</v>
      </c>
      <c r="I13" s="3"/>
      <c r="J13" s="6">
        <v>0</v>
      </c>
      <c r="K13" s="6">
        <v>0</v>
      </c>
      <c r="L13" s="6">
        <v>0</v>
      </c>
    </row>
    <row r="14" spans="1:12">
      <c r="A14" s="5" t="s">
        <v>16</v>
      </c>
      <c r="B14" s="5">
        <f t="shared" ref="B14:H14" si="0">SUM(B4:B13)</f>
        <v>58163</v>
      </c>
      <c r="C14" s="5">
        <f t="shared" si="0"/>
        <v>58295</v>
      </c>
      <c r="D14" s="5">
        <f t="shared" si="0"/>
        <v>58424</v>
      </c>
      <c r="E14" s="5"/>
      <c r="F14" s="5">
        <f t="shared" si="0"/>
        <v>7359</v>
      </c>
      <c r="G14" s="5">
        <f t="shared" si="0"/>
        <v>7416</v>
      </c>
      <c r="H14" s="5">
        <f t="shared" si="0"/>
        <v>7573</v>
      </c>
      <c r="I14" s="5"/>
      <c r="J14" s="5">
        <f>SUM(J4:J13)</f>
        <v>189</v>
      </c>
      <c r="K14" s="5">
        <f>SUM(K4:K13)</f>
        <v>196</v>
      </c>
      <c r="L14" s="5">
        <f>SUM(L4:L13)</f>
        <v>197</v>
      </c>
    </row>
  </sheetData>
  <mergeCells count="4">
    <mergeCell ref="A1:L1"/>
    <mergeCell ref="B2:D2"/>
    <mergeCell ref="F2:H2"/>
    <mergeCell ref="J2:L2"/>
  </mergeCell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Administrator</cp:lastModifiedBy>
  <dcterms:created xsi:type="dcterms:W3CDTF">2016-11-07T02:32:00Z</dcterms:created>
  <cp:lastPrinted>2019-07-19T08:30:00Z</cp:lastPrinted>
  <dcterms:modified xsi:type="dcterms:W3CDTF">2019-12-24T08:53:51Z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